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COBA (2)" sheetId="1" r:id="rId1"/>
  </sheets>
  <externalReferences>
    <externalReference r:id="rId2"/>
    <externalReference r:id="rId3"/>
  </externalReferences>
  <definedNames>
    <definedName name="ff">'[2]Por Sexo'!$B$6</definedName>
    <definedName name="gdfyhgj" localSheetId="0">#REF!</definedName>
    <definedName name="gdfyhgj">#REF!</definedName>
    <definedName name="jjj" localSheetId="0">#REF!</definedName>
    <definedName name="jjj">#REF!</definedName>
  </definedNames>
  <calcPr calcId="145621"/>
</workbook>
</file>

<file path=xl/calcChain.xml><?xml version="1.0" encoding="utf-8"?>
<calcChain xmlns="http://schemas.openxmlformats.org/spreadsheetml/2006/main">
  <c r="F26" i="1" l="1"/>
  <c r="G24" i="1" s="1"/>
  <c r="G21" i="1"/>
  <c r="F13" i="1"/>
  <c r="E13" i="1"/>
  <c r="D13" i="1"/>
  <c r="C13" i="1"/>
  <c r="B13" i="1"/>
  <c r="G12" i="1"/>
  <c r="G11" i="1"/>
  <c r="G10" i="1"/>
  <c r="G9" i="1"/>
  <c r="G8" i="1"/>
  <c r="G7" i="1"/>
  <c r="G13" i="1" s="1"/>
  <c r="G22" i="1" l="1"/>
  <c r="G19" i="1"/>
  <c r="G23" i="1"/>
  <c r="G20" i="1"/>
</calcChain>
</file>

<file path=xl/sharedStrings.xml><?xml version="1.0" encoding="utf-8"?>
<sst xmlns="http://schemas.openxmlformats.org/spreadsheetml/2006/main" count="24" uniqueCount="17">
  <si>
    <t>DEPARTAMENTO CONTROL DE BEBIDAS ALCOHOLICAS (COBA)</t>
  </si>
  <si>
    <t>CANTIDAD INFRACCIONES DE ESTABLECIMIENTOS DE 
EXPENDIO DE BEBIDAS ALCOHOLICAS (POR VIOLACIÓN A LA LEY 308-06) 
POR REGIÓN</t>
  </si>
  <si>
    <t>ENERO-JUNIO 2018</t>
  </si>
  <si>
    <t>MES</t>
  </si>
  <si>
    <t>DISTRITO NACIONAL</t>
  </si>
  <si>
    <t>SANTO DOMINGO</t>
  </si>
  <si>
    <t>REGIÓN 
ESTE</t>
  </si>
  <si>
    <t>REGIÓN 
NORTE</t>
  </si>
  <si>
    <t>REGIÓN 
SUR</t>
  </si>
  <si>
    <t>TOTAL</t>
  </si>
  <si>
    <t>ENERO</t>
  </si>
  <si>
    <t>FEBRERO</t>
  </si>
  <si>
    <t xml:space="preserve">MARZO </t>
  </si>
  <si>
    <t>ABRIL</t>
  </si>
  <si>
    <t>MAYO</t>
  </si>
  <si>
    <t>-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</si>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</sst>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4" tint="-0.249977111117893"/>
      <name val="Nyala"/>
    </font>
    <font>
      <sz val="11"/>
      <name val="Nyala"/>
    </font>
    <font>
      <b/>
      <sz val="16"/>
      <color theme="4" tint="-0.249977111117893"/>
      <name val="Nyala"/>
    </font>
    <font>
      <b/>
      <sz val="16"/>
      <color theme="4" tint="-0.499984740745262"/>
      <name val="Nyala"/>
    </font>
    <font>
      <b/>
      <sz val="18"/>
      <color theme="4" tint="-0.499984740745262"/>
      <name val="Nyala"/>
    </font>
    <font>
      <b/>
      <sz val="15"/>
      <color rgb="FFFF0000"/>
      <name val="Nyala"/>
    </font>
    <font>
      <b/>
      <sz val="18"/>
      <color rgb="FFFF0000"/>
      <name val="Nyala"/>
    </font>
    <font>
      <sz val="20"/>
      <color rgb="FFFF0000"/>
      <name val="Nyala"/>
    </font>
    <font>
      <b/>
      <sz val="20"/>
      <color rgb="FFFF0000"/>
      <name val="Nyala"/>
    </font>
    <font>
      <b/>
      <sz val="12"/>
      <name val="Nyala"/>
    </font>
    <font>
      <sz val="14"/>
      <name val="Nyala"/>
    </font>
    <font>
      <sz val="12"/>
      <name val="Nyala"/>
    </font>
    <font>
      <b/>
      <sz val="16"/>
      <name val="Nyala"/>
    </font>
    <font>
      <b/>
      <sz val="14"/>
      <name val="Nyala"/>
    </font>
    <font>
      <sz val="18"/>
      <name val="Nyala"/>
    </font>
    <font>
      <b/>
      <sz val="11"/>
      <color rgb="FFFF0000"/>
      <name val="Nyala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6" fillId="0" borderId="0" xfId="1" applyFont="1" applyAlignment="1">
      <alignment wrapText="1"/>
    </xf>
    <xf numFmtId="49" fontId="7" fillId="0" borderId="0" xfId="1" applyNumberFormat="1" applyFont="1" applyAlignment="1">
      <alignment horizontal="center" wrapText="1"/>
    </xf>
    <xf numFmtId="49" fontId="8" fillId="0" borderId="0" xfId="1" applyNumberFormat="1" applyFont="1" applyAlignment="1">
      <alignment wrapText="1"/>
    </xf>
    <xf numFmtId="49" fontId="9" fillId="0" borderId="0" xfId="1" applyNumberFormat="1" applyFont="1" applyAlignment="1">
      <alignment horizontal="center" wrapText="1"/>
    </xf>
    <xf numFmtId="49" fontId="10" fillId="0" borderId="0" xfId="1" applyNumberFormat="1" applyFont="1" applyAlignment="1">
      <alignment horizont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3" fillId="0" borderId="1" xfId="1" applyFont="1" applyBorder="1" applyAlignment="1">
      <alignment vertical="center" wrapText="1"/>
    </xf>
    <xf numFmtId="0" fontId="12" fillId="0" borderId="1" xfId="1" applyFont="1" applyBorder="1" applyAlignment="1">
      <alignment horizontal="right" vertical="center" wrapText="1" indent="4"/>
    </xf>
    <xf numFmtId="0" fontId="14" fillId="3" borderId="1" xfId="1" applyFont="1" applyFill="1" applyBorder="1" applyAlignment="1">
      <alignment horizontal="right" vertical="center" wrapText="1" indent="4"/>
    </xf>
    <xf numFmtId="0" fontId="11" fillId="4" borderId="1" xfId="1" applyFont="1" applyFill="1" applyBorder="1" applyAlignment="1">
      <alignment horizontal="center" vertical="center" wrapText="1"/>
    </xf>
    <xf numFmtId="0" fontId="15" fillId="4" borderId="1" xfId="1" applyFont="1" applyFill="1" applyBorder="1" applyAlignment="1">
      <alignment horizontal="right" vertical="center" wrapText="1" indent="4"/>
    </xf>
    <xf numFmtId="3" fontId="14" fillId="4" borderId="1" xfId="1" applyNumberFormat="1" applyFont="1" applyFill="1" applyBorder="1" applyAlignment="1">
      <alignment horizontal="right" vertical="center" wrapText="1" indent="4"/>
    </xf>
    <xf numFmtId="0" fontId="13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16" fillId="0" borderId="0" xfId="1" applyFont="1" applyAlignment="1">
      <alignment vertical="justify" wrapText="1"/>
    </xf>
    <xf numFmtId="0" fontId="12" fillId="0" borderId="2" xfId="1" applyFont="1" applyBorder="1" applyAlignment="1">
      <alignment vertical="center" wrapText="1"/>
    </xf>
    <xf numFmtId="0" fontId="13" fillId="0" borderId="0" xfId="1" applyFont="1" applyAlignment="1">
      <alignment vertical="justify" wrapText="1"/>
    </xf>
    <xf numFmtId="9" fontId="12" fillId="0" borderId="0" xfId="1" applyNumberFormat="1" applyFont="1" applyAlignment="1">
      <alignment horizontal="center" vertical="justify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right" vertical="center" wrapText="1"/>
    </xf>
    <xf numFmtId="9" fontId="3" fillId="0" borderId="0" xfId="1" applyNumberFormat="1" applyFont="1" applyAlignment="1">
      <alignment horizontal="center" vertical="center" wrapText="1"/>
    </xf>
    <xf numFmtId="0" fontId="15" fillId="0" borderId="0" xfId="1" applyFont="1" applyAlignment="1">
      <alignment horizontal="right" vertical="center" wrapText="1"/>
    </xf>
    <xf numFmtId="0" fontId="10" fillId="0" borderId="0" xfId="1" applyFont="1" applyAlignment="1">
      <alignment wrapText="1"/>
    </xf>
    <xf numFmtId="0" fontId="17" fillId="0" borderId="0" xfId="1" applyFont="1" applyAlignment="1">
      <alignment horizontal="center" wrapText="1"/>
    </xf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400" b="1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Cantidad Infracciones de Establecimientos de  </a:t>
            </a:r>
          </a:p>
          <a:p>
            <a:pPr algn="ctr" rtl="0">
              <a:defRPr lang="en-US" sz="14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400" b="1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Expendio de Bebidas Alcoholicas por Región </a:t>
            </a:r>
          </a:p>
          <a:p>
            <a:pPr algn="ctr" rtl="0">
              <a:defRPr lang="en-US" sz="14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400" b="1" i="0" u="none" strike="noStrike" kern="120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Enero-Junio 2018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0"/>
      <c:rotY val="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'COBA (2)'!$B$6:$F$6</c:f>
              <c:strCache>
                <c:ptCount val="5"/>
                <c:pt idx="0">
                  <c:v>DISTRITO NACIONAL</c:v>
                </c:pt>
                <c:pt idx="1">
                  <c:v>SANTO DOMINGO</c:v>
                </c:pt>
                <c:pt idx="2">
                  <c:v>REGIÓN 
ESTE</c:v>
                </c:pt>
                <c:pt idx="3">
                  <c:v>REGIÓN 
NORTE</c:v>
                </c:pt>
                <c:pt idx="4">
                  <c:v>REGIÓN 
SUR</c:v>
                </c:pt>
              </c:strCache>
            </c:strRef>
          </c:cat>
          <c:val>
            <c:numRef>
              <c:f>'COBA (2)'!$B$13:$F$13</c:f>
              <c:numCache>
                <c:formatCode>General</c:formatCode>
                <c:ptCount val="5"/>
                <c:pt idx="0">
                  <c:v>408</c:v>
                </c:pt>
                <c:pt idx="1">
                  <c:v>414</c:v>
                </c:pt>
                <c:pt idx="2">
                  <c:v>87</c:v>
                </c:pt>
                <c:pt idx="3">
                  <c:v>913</c:v>
                </c:pt>
                <c:pt idx="4">
                  <c:v>167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636672"/>
        <c:axId val="112013248"/>
        <c:axId val="0"/>
      </c:bar3DChart>
      <c:catAx>
        <c:axId val="132636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s-ES" sz="1100" b="0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DO"/>
          </a:p>
        </c:txPr>
        <c:crossAx val="112013248"/>
        <c:crosses val="autoZero"/>
        <c:auto val="1"/>
        <c:lblAlgn val="ctr"/>
        <c:lblOffset val="100"/>
        <c:noMultiLvlLbl val="0"/>
      </c:catAx>
      <c:valAx>
        <c:axId val="112013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2636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Porcentaje Infracciones de Establecimientos de </a:t>
            </a:r>
          </a:p>
          <a:p>
            <a:pPr algn="ctr" rtl="0">
              <a:defRPr lang="en-US" sz="14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Expendio de Bebidas Alcoholicas por Mes</a:t>
            </a:r>
          </a:p>
          <a:p>
            <a:pPr algn="ctr" rtl="0">
              <a:defRPr lang="en-US" sz="14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/>
                </a:solidFill>
                <a:latin typeface="Nyala" panose="02000504070300020003" pitchFamily="2" charset="0"/>
                <a:ea typeface="+mn-ea"/>
                <a:cs typeface="+mn-cs"/>
              </a:rPr>
              <a:t>Enero-Junio 2018</a:t>
            </a:r>
          </a:p>
        </c:rich>
      </c:tx>
      <c:layout>
        <c:manualLayout>
          <c:xMode val="edge"/>
          <c:yMode val="edge"/>
          <c:x val="0.1828246759852693"/>
          <c:y val="2.084439445069366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8189195045255086E-2"/>
                  <c:y val="-1.6901984205216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590738610218645E-2"/>
                  <c:y val="-9.32292331064241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787651480291526E-2"/>
                  <c:y val="-8.67669399635861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5590738610218645E-2"/>
                  <c:y val="-3.37510065483801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'COBA (2)'!$E$19:$E$24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'COBA (2)'!$G$19:$G$24</c:f>
              <c:numCache>
                <c:formatCode>0%</c:formatCode>
                <c:ptCount val="6"/>
                <c:pt idx="0">
                  <c:v>0.11060834590246355</c:v>
                </c:pt>
                <c:pt idx="1">
                  <c:v>0.12921065862242334</c:v>
                </c:pt>
                <c:pt idx="2">
                  <c:v>0.20613373554550024</c:v>
                </c:pt>
                <c:pt idx="3">
                  <c:v>0.15837104072398189</c:v>
                </c:pt>
                <c:pt idx="4">
                  <c:v>0.15183509301156359</c:v>
                </c:pt>
                <c:pt idx="5">
                  <c:v>0.24384112619406736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208832"/>
        <c:axId val="112015552"/>
        <c:axId val="0"/>
      </c:bar3DChart>
      <c:catAx>
        <c:axId val="12120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DO"/>
          </a:p>
        </c:txPr>
        <c:crossAx val="112015552"/>
        <c:crosses val="autoZero"/>
        <c:auto val="1"/>
        <c:lblAlgn val="ctr"/>
        <c:lblOffset val="100"/>
        <c:noMultiLvlLbl val="0"/>
      </c:catAx>
      <c:valAx>
        <c:axId val="11201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1208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14</xdr:row>
      <xdr:rowOff>0</xdr:rowOff>
    </xdr:from>
    <xdr:to>
      <xdr:col>3</xdr:col>
      <xdr:colOff>285750</xdr:colOff>
      <xdr:row>32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495300</xdr:colOff>
      <xdr:row>14</xdr:row>
      <xdr:rowOff>0</xdr:rowOff>
    </xdr:from>
    <xdr:to>
      <xdr:col>7</xdr:col>
      <xdr:colOff>0</xdr:colOff>
      <xdr:row>32</xdr:row>
      <xdr:rowOff>0</xdr:rowOff>
    </xdr:to>
    <xdr:graphicFrame macro="">
      <xdr:nvGraphicFramePr>
        <xdr:cNvPr id="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BA-Ene-Jun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BA (2)"/>
      <sheetName val="COBA"/>
      <sheetName val="Cierres"/>
      <sheetName val="Charlas"/>
    </sheetNames>
    <sheetDataSet>
      <sheetData sheetId="0">
        <row r="6">
          <cell r="B6" t="str">
            <v>DISTRITO NACIONAL</v>
          </cell>
          <cell r="C6" t="str">
            <v>SANTO DOMINGO</v>
          </cell>
          <cell r="D6" t="str">
            <v>REGIÓN 
ESTE</v>
          </cell>
          <cell r="E6" t="str">
            <v>REGIÓN 
NORTE</v>
          </cell>
          <cell r="F6" t="str">
            <v>REGIÓN 
SUR</v>
          </cell>
        </row>
        <row r="13">
          <cell r="B13">
            <v>408</v>
          </cell>
          <cell r="C13">
            <v>414</v>
          </cell>
          <cell r="D13">
            <v>87</v>
          </cell>
          <cell r="E13">
            <v>913</v>
          </cell>
          <cell r="F13">
            <v>167</v>
          </cell>
        </row>
        <row r="19">
          <cell r="E19" t="str">
            <v>ENERO</v>
          </cell>
          <cell r="G19">
            <v>0.11060834590246355</v>
          </cell>
        </row>
        <row r="20">
          <cell r="E20" t="str">
            <v>FEBRERO</v>
          </cell>
          <cell r="G20">
            <v>0.12921065862242334</v>
          </cell>
        </row>
        <row r="21">
          <cell r="E21" t="str">
            <v xml:space="preserve">MARZO </v>
          </cell>
          <cell r="G21">
            <v>0.20613373554550024</v>
          </cell>
        </row>
        <row r="22">
          <cell r="E22" t="str">
            <v>ABRIL</v>
          </cell>
          <cell r="G22">
            <v>0.15837104072398189</v>
          </cell>
        </row>
        <row r="23">
          <cell r="E23" t="str">
            <v>MAYO</v>
          </cell>
          <cell r="G23">
            <v>0.15183509301156359</v>
          </cell>
        </row>
        <row r="24">
          <cell r="E24" t="str">
            <v>JUNIO</v>
          </cell>
          <cell r="G24">
            <v>0.24384112619406736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33"/>
  <sheetViews>
    <sheetView showGridLines="0" tabSelected="1" view="pageLayout" topLeftCell="A6" zoomScale="80" zoomScaleNormal="80" zoomScalePageLayoutView="80" workbookViewId="0">
      <selection activeCell="A44" sqref="A44"/>
    </sheetView>
  </sheetViews>
  <sheetFormatPr baseColWidth="10" defaultRowHeight="15" x14ac:dyDescent="0.25"/>
  <cols>
    <col min="1" max="1" width="30.28515625" style="2" customWidth="1"/>
    <col min="2" max="6" width="18.7109375" style="2" customWidth="1"/>
    <col min="7" max="7" width="19.28515625" style="2" customWidth="1"/>
    <col min="8" max="8" width="9" style="2" customWidth="1"/>
    <col min="9" max="16384" width="11.42578125" style="2"/>
  </cols>
  <sheetData>
    <row r="1" spans="1:9" ht="33.7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9" ht="10.5" customHeight="1" x14ac:dyDescent="0.25">
      <c r="A2" s="3"/>
      <c r="B2" s="3"/>
      <c r="C2" s="3"/>
      <c r="D2" s="3"/>
      <c r="E2" s="3"/>
      <c r="F2" s="3"/>
      <c r="G2" s="3"/>
    </row>
    <row r="3" spans="1:9" ht="56.25" customHeight="1" x14ac:dyDescent="0.35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ht="22.5" customHeight="1" x14ac:dyDescent="0.35">
      <c r="A4" s="6" t="s">
        <v>2</v>
      </c>
      <c r="B4" s="6"/>
      <c r="C4" s="6"/>
      <c r="D4" s="6"/>
      <c r="E4" s="6"/>
      <c r="F4" s="6"/>
      <c r="G4" s="6"/>
      <c r="H4" s="7"/>
      <c r="I4" s="7"/>
    </row>
    <row r="5" spans="1:9" ht="6.75" customHeight="1" x14ac:dyDescent="0.4">
      <c r="A5" s="8"/>
      <c r="B5" s="9"/>
      <c r="C5" s="9"/>
      <c r="D5" s="9"/>
      <c r="E5" s="9"/>
      <c r="F5" s="9"/>
      <c r="G5" s="9"/>
      <c r="H5" s="9"/>
      <c r="I5" s="9"/>
    </row>
    <row r="6" spans="1:9" s="11" customFormat="1" ht="43.5" customHeight="1" x14ac:dyDescent="0.25">
      <c r="A6" s="10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</row>
    <row r="7" spans="1:9" s="11" customFormat="1" ht="27" customHeight="1" x14ac:dyDescent="0.25">
      <c r="A7" s="12" t="s">
        <v>10</v>
      </c>
      <c r="B7" s="13">
        <v>60</v>
      </c>
      <c r="C7" s="13">
        <v>42</v>
      </c>
      <c r="D7" s="13">
        <v>7</v>
      </c>
      <c r="E7" s="13">
        <v>98</v>
      </c>
      <c r="F7" s="13">
        <v>13</v>
      </c>
      <c r="G7" s="14">
        <f t="shared" ref="G7:G12" si="0">SUM(B7:F7)</f>
        <v>220</v>
      </c>
    </row>
    <row r="8" spans="1:9" s="11" customFormat="1" ht="27" customHeight="1" x14ac:dyDescent="0.25">
      <c r="A8" s="12" t="s">
        <v>11</v>
      </c>
      <c r="B8" s="13">
        <v>60</v>
      </c>
      <c r="C8" s="13">
        <v>42</v>
      </c>
      <c r="D8" s="13">
        <v>4</v>
      </c>
      <c r="E8" s="13">
        <v>133</v>
      </c>
      <c r="F8" s="13">
        <v>18</v>
      </c>
      <c r="G8" s="14">
        <f t="shared" si="0"/>
        <v>257</v>
      </c>
    </row>
    <row r="9" spans="1:9" s="11" customFormat="1" ht="27" customHeight="1" x14ac:dyDescent="0.25">
      <c r="A9" s="12" t="s">
        <v>12</v>
      </c>
      <c r="B9" s="13">
        <v>58</v>
      </c>
      <c r="C9" s="13">
        <v>78</v>
      </c>
      <c r="D9" s="13">
        <v>47</v>
      </c>
      <c r="E9" s="13">
        <v>182</v>
      </c>
      <c r="F9" s="13">
        <v>45</v>
      </c>
      <c r="G9" s="14">
        <f t="shared" si="0"/>
        <v>410</v>
      </c>
    </row>
    <row r="10" spans="1:9" s="11" customFormat="1" ht="27" customHeight="1" x14ac:dyDescent="0.25">
      <c r="A10" s="12" t="s">
        <v>13</v>
      </c>
      <c r="B10" s="13">
        <v>41</v>
      </c>
      <c r="C10" s="13">
        <v>40</v>
      </c>
      <c r="D10" s="13">
        <v>9</v>
      </c>
      <c r="E10" s="13">
        <v>185</v>
      </c>
      <c r="F10" s="13">
        <v>40</v>
      </c>
      <c r="G10" s="14">
        <f t="shared" si="0"/>
        <v>315</v>
      </c>
    </row>
    <row r="11" spans="1:9" s="11" customFormat="1" ht="27" customHeight="1" x14ac:dyDescent="0.25">
      <c r="A11" s="12" t="s">
        <v>14</v>
      </c>
      <c r="B11" s="13">
        <v>42</v>
      </c>
      <c r="C11" s="13">
        <v>65</v>
      </c>
      <c r="D11" s="13" t="s">
        <v>15</v>
      </c>
      <c r="E11" s="13">
        <v>166</v>
      </c>
      <c r="F11" s="13">
        <v>29</v>
      </c>
      <c r="G11" s="14">
        <f t="shared" si="0"/>
        <v>302</v>
      </c>
    </row>
    <row r="12" spans="1:9" s="11" customFormat="1" ht="27" customHeight="1" x14ac:dyDescent="0.25">
      <c r="A12" s="12" t="s">
        <v>16</v>
      </c>
      <c r="B12" s="13">
        <v>147</v>
      </c>
      <c r="C12" s="13">
        <v>147</v>
      </c>
      <c r="D12" s="13">
        <v>20</v>
      </c>
      <c r="E12" s="13">
        <v>149</v>
      </c>
      <c r="F12" s="13">
        <v>22</v>
      </c>
      <c r="G12" s="14">
        <f t="shared" si="0"/>
        <v>485</v>
      </c>
    </row>
    <row r="13" spans="1:9" s="11" customFormat="1" ht="27.75" customHeight="1" x14ac:dyDescent="0.25">
      <c r="A13" s="15" t="s">
        <v>9</v>
      </c>
      <c r="B13" s="16">
        <f t="shared" ref="B13:G13" si="1">SUM(B7:B12)</f>
        <v>408</v>
      </c>
      <c r="C13" s="16">
        <f t="shared" si="1"/>
        <v>414</v>
      </c>
      <c r="D13" s="16">
        <f t="shared" si="1"/>
        <v>87</v>
      </c>
      <c r="E13" s="16">
        <f t="shared" si="1"/>
        <v>913</v>
      </c>
      <c r="F13" s="16">
        <f t="shared" si="1"/>
        <v>167</v>
      </c>
      <c r="G13" s="17">
        <f t="shared" si="1"/>
        <v>1989</v>
      </c>
    </row>
    <row r="14" spans="1:9" s="19" customFormat="1" ht="12.75" customHeight="1" x14ac:dyDescent="0.25">
      <c r="A14" s="18"/>
      <c r="B14" s="18"/>
    </row>
    <row r="15" spans="1:9" ht="10.5" customHeight="1" x14ac:dyDescent="0.25">
      <c r="A15" s="20"/>
      <c r="B15" s="20"/>
      <c r="C15" s="20"/>
      <c r="D15" s="20"/>
      <c r="E15" s="20"/>
      <c r="F15" s="20"/>
      <c r="G15" s="20"/>
      <c r="H15" s="20"/>
    </row>
    <row r="16" spans="1:9" ht="11.25" customHeight="1" x14ac:dyDescent="0.25">
      <c r="A16" s="20"/>
      <c r="B16" s="20"/>
      <c r="C16" s="20"/>
      <c r="D16" s="20"/>
      <c r="E16" s="20"/>
      <c r="F16" s="20"/>
      <c r="G16" s="20"/>
      <c r="H16" s="20"/>
    </row>
    <row r="17" spans="1:11" ht="15" customHeight="1" x14ac:dyDescent="0.25">
      <c r="A17" s="20"/>
      <c r="B17" s="20"/>
      <c r="C17" s="20"/>
      <c r="D17" s="20"/>
      <c r="E17" s="20"/>
      <c r="F17" s="20"/>
      <c r="G17" s="20"/>
      <c r="H17" s="20"/>
    </row>
    <row r="18" spans="1:11" ht="15" customHeight="1" x14ac:dyDescent="0.25">
      <c r="A18" s="20"/>
      <c r="B18" s="20"/>
      <c r="C18" s="20"/>
      <c r="D18" s="20"/>
      <c r="E18" s="20"/>
      <c r="F18" s="20"/>
      <c r="G18" s="20"/>
      <c r="H18" s="20"/>
    </row>
    <row r="19" spans="1:11" ht="15" customHeight="1" x14ac:dyDescent="0.25">
      <c r="A19" s="20"/>
      <c r="B19" s="20"/>
      <c r="C19" s="20"/>
      <c r="D19" s="20"/>
      <c r="E19" s="21" t="s">
        <v>10</v>
      </c>
      <c r="F19" s="22">
        <v>220</v>
      </c>
      <c r="G19" s="23">
        <f>F19/F26</f>
        <v>0.11060834590246355</v>
      </c>
      <c r="H19" s="20"/>
    </row>
    <row r="20" spans="1:11" ht="15" customHeight="1" x14ac:dyDescent="0.25">
      <c r="A20" s="20"/>
      <c r="B20" s="20"/>
      <c r="C20" s="20"/>
      <c r="D20" s="20"/>
      <c r="E20" s="21" t="s">
        <v>11</v>
      </c>
      <c r="F20" s="22">
        <v>257</v>
      </c>
      <c r="G20" s="23">
        <f>F20/F26</f>
        <v>0.12921065862242334</v>
      </c>
      <c r="H20" s="20"/>
    </row>
    <row r="21" spans="1:11" ht="15" customHeight="1" x14ac:dyDescent="0.25">
      <c r="A21" s="20"/>
      <c r="B21" s="20"/>
      <c r="C21" s="20"/>
      <c r="D21" s="20"/>
      <c r="E21" s="21" t="s">
        <v>12</v>
      </c>
      <c r="F21" s="22">
        <v>410</v>
      </c>
      <c r="G21" s="23">
        <f>F21/F26</f>
        <v>0.20613373554550024</v>
      </c>
      <c r="H21" s="20"/>
    </row>
    <row r="22" spans="1:11" x14ac:dyDescent="0.25">
      <c r="E22" s="24" t="s">
        <v>13</v>
      </c>
      <c r="F22" s="25">
        <v>315</v>
      </c>
      <c r="G22" s="26">
        <f>F22/F26</f>
        <v>0.15837104072398189</v>
      </c>
    </row>
    <row r="23" spans="1:11" x14ac:dyDescent="0.25">
      <c r="E23" s="24" t="s">
        <v>14</v>
      </c>
      <c r="F23" s="25">
        <v>302</v>
      </c>
      <c r="G23" s="26">
        <f>F23/F26</f>
        <v>0.15183509301156359</v>
      </c>
    </row>
    <row r="24" spans="1:11" x14ac:dyDescent="0.25">
      <c r="E24" s="24" t="s">
        <v>16</v>
      </c>
      <c r="F24" s="25">
        <v>485</v>
      </c>
      <c r="G24" s="26">
        <f>F24/F26</f>
        <v>0.24384112619406736</v>
      </c>
    </row>
    <row r="26" spans="1:11" ht="18.75" x14ac:dyDescent="0.25">
      <c r="F26" s="27">
        <f>SUM(F19:F24)</f>
        <v>1989</v>
      </c>
      <c r="G26" s="26"/>
    </row>
    <row r="30" spans="1:11" ht="13.5" customHeight="1" x14ac:dyDescent="0.4">
      <c r="A30" s="28"/>
      <c r="B30" s="28"/>
      <c r="C30" s="28"/>
      <c r="D30" s="28"/>
      <c r="E30" s="28"/>
      <c r="F30" s="28"/>
      <c r="G30" s="28"/>
      <c r="H30" s="28"/>
      <c r="I30" s="29"/>
      <c r="J30" s="29"/>
      <c r="K30" s="29"/>
    </row>
    <row r="31" spans="1:11" ht="13.5" customHeight="1" x14ac:dyDescent="0.4">
      <c r="A31" s="28"/>
      <c r="B31" s="28"/>
      <c r="C31" s="28"/>
      <c r="D31" s="28"/>
      <c r="E31" s="28"/>
      <c r="F31" s="28"/>
      <c r="G31" s="28"/>
      <c r="H31" s="28"/>
      <c r="I31" s="29"/>
      <c r="J31" s="29"/>
      <c r="K31" s="29"/>
    </row>
    <row r="32" spans="1:11" ht="15" customHeight="1" x14ac:dyDescent="0.4">
      <c r="A32" s="28"/>
      <c r="B32" s="28"/>
      <c r="C32" s="28"/>
      <c r="D32" s="28"/>
      <c r="E32" s="28"/>
      <c r="F32" s="28"/>
      <c r="G32" s="28"/>
      <c r="H32" s="28"/>
    </row>
    <row r="33" ht="11.25" customHeight="1" x14ac:dyDescent="0.25"/>
  </sheetData>
  <mergeCells count="4">
    <mergeCell ref="A1:G1"/>
    <mergeCell ref="A3:G3"/>
    <mergeCell ref="A4:G4"/>
    <mergeCell ref="A14:B14"/>
  </mergeCells>
  <printOptions horizontalCentered="1"/>
  <pageMargins left="0.41" right="0.33" top="0.92708333333333337" bottom="0.55000000000000004" header="0.48" footer="0.27"/>
  <pageSetup scale="80" orientation="landscape" r:id="rId1"/>
  <headerFooter alignWithMargins="0">
    <oddHeader>&amp;L&amp;"Nyala,Negrita"&amp;14&amp;K04-015MINISTERIO DE INTERIOR Y POLICIA&amp;R&amp;"Nyala,Negrita"&amp;16&amp;K04-015AÑO  2018</oddHeader>
    <oddFooter>&amp;C&amp;"Nyala,Negrita"&amp;12&amp;K03-020Dirección de Planificación y Desarrollo / Departamento de Estadísticas&amp;R&amp;"Nyala,Normal"&amp;14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COBA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2018-09-21T01:36:34Z</dcterms:created>
  <dcterms:modified xsi:type="dcterms:W3CDTF">2018-09-21T01:37:19Z</dcterms:modified>
</cp:coreProperties>
</file>